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<sst xmlns="http://schemas.openxmlformats.org/spreadsheetml/2006/main" count="255" uniqueCount="152">
  <si>
    <t>ОТЧЕТ ОБ ИСПОЛНЕНИИ БЮДЖЕТА</t>
  </si>
  <si>
    <t>коды</t>
  </si>
  <si>
    <t xml:space="preserve">Форма по ОКУД   </t>
  </si>
  <si>
    <t>0503117</t>
  </si>
  <si>
    <t xml:space="preserve">Дата   </t>
  </si>
  <si>
    <t>Наименование органа, организующего</t>
  </si>
  <si>
    <t xml:space="preserve">по ОКПО   </t>
  </si>
  <si>
    <t xml:space="preserve"> </t>
  </si>
  <si>
    <t>исполнение бюджета</t>
  </si>
  <si>
    <t>Наименование бюджета</t>
  </si>
  <si>
    <t xml:space="preserve">по ОКАТО  </t>
  </si>
  <si>
    <t>Периодичность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</si>
  <si>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</si>
  <si>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</si>
  <si>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</si>
  <si>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</si>
  <si>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</si>
  <si>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</si>
  <si>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</si>
  <si>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КД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</si>
  <si>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</si>
  <si>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</si>
  <si>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</si>
  <si>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</si>
  <si>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</si>
  <si>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</si>
  <si>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</si>
  <si>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</si>
  <si>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</si>
  <si>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</si>
  <si>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</si>
  <si>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в том числе:</t>
  </si>
  <si>
    <t>18210102010011000110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</si>
  <si>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</si>
  <si>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</si>
  <si>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</si>
  <si>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18210606013101000110</t>
  </si>
  <si>
    <t>18210606023101000110</t>
  </si>
  <si>
    <t>90111105013100010120</t>
  </si>
  <si>
    <t>Дотации бюджетам поселений на выравнивание бюджетной обеспеченности</t>
  </si>
  <si>
    <t>92420201001100000151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</si>
  <si>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</si>
  <si>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92420203015100000151</t>
  </si>
  <si>
    <t>/</t>
  </si>
  <si>
    <t>2. Расходы бюджета</t>
  </si>
  <si>
    <t>Код расхода  по ППП, ФКР,  КЦСР,  КВР,  ЭКР</t>
  </si>
  <si>
    <t>Утвержденные 
бюджетные 
назначения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</si>
  <si>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</si>
  <si>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</si>
  <si>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</si>
  <si>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</si>
  <si>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</si>
  <si>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</si>
  <si>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работы, услуги</t>
  </si>
  <si>
    <t>Коммунальные услуги</t>
  </si>
  <si>
    <t>Увеличение стоимости материальных запасов</t>
  </si>
  <si>
    <t>Прочие расходы</t>
  </si>
  <si>
    <t>Перечисления другим бюджетам бюджетной системы Российской Федерации</t>
  </si>
  <si>
    <t>Безвозмездные перечисления организациям, за исключением государственных и муниципальных организаций</t>
  </si>
  <si>
    <t>Увеличение стоимости основных средств</t>
  </si>
  <si>
    <t>Пенсии, пособия, выплачиваемые организациями сектора государственного управления</t>
  </si>
  <si>
    <t>3. Источники финансирования дефицитов бюджетов</t>
  </si>
  <si>
    <t>Код источника финансирования
по КИВФ, КИВнФ</t>
  </si>
  <si>
    <t>Источники финансирования дефицита бюджетов - всего</t>
  </si>
  <si>
    <t>500</t>
  </si>
  <si>
    <t>Источники внутреннего финансирования дефицита бюджетов</t>
  </si>
  <si>
    <t>520</t>
  </si>
  <si>
    <t>Источники внешнего финансирования дефицита бюджетов</t>
  </si>
  <si>
    <t>620</t>
  </si>
  <si>
    <t>Изменение остатков средств</t>
  </si>
  <si>
    <t>700</t>
  </si>
  <si>
    <t>Увеличение прочих остатков денежных средств бюджета Издешковского городского поселения Сафоновского района Смоленской области</t>
  </si>
  <si>
    <t>92401050201100000510</t>
  </si>
  <si>
    <t>92401050201100000610</t>
  </si>
  <si>
    <t>Руководитель</t>
  </si>
  <si>
    <t>Н.В. Ладина</t>
  </si>
  <si>
    <t>Руководитель финансово-
экономической службы</t>
  </si>
  <si>
    <t>Главный бухгалтер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</si>
  <si>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</si>
  <si>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исполнено</t>
  </si>
  <si>
    <t>местный</t>
  </si>
  <si>
    <t>квартальная</t>
  </si>
  <si>
    <t>Администрация Издешковского сельского поселения Сафоновского района Смоленской области</t>
  </si>
  <si>
    <t>18210601030102000110</t>
  </si>
  <si>
    <t>18210606013102000110</t>
  </si>
  <si>
    <t>Уменьшение прочих остатков денежных средств бюджета Издешковского сельского поселения Сафоновского района Смоленской области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</si>
  <si>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</si>
  <si>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на уплату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</si>
  <si>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Доходы от уплаты акцизов на автомобильный бензин,производимый на территории РФ, зачисляемые в консолидированные бюджеты субъектов РФ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</si>
  <si>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</si>
  <si>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 227.1 и 228 Налогового кодекса Россйиской Федераци</t>
  </si>
  <si>
    <t>Налог   на   имущество  физических  лиц, взимаемый по ставкам, применяемым к объектам налогообложения, расположенным в границах поселений</t>
  </si>
  <si>
    <t>Земельный налог,  взимаемый  по  ставке, установленной   подпунктом  1  пункта  1 статьи 394 Налогового кодекса Российской Федерации,   зачисляемый    в    бюджеты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</si>
  <si>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</si>
  <si>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   ставке, установленной   подпунктом  2  пункта  1 статьи 394 Налогового кодекса Российской Федерации,    зачисляемый  в    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</si>
  <si>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- сумма платежа (перерасчеты и задолженность по соответствующему платежу)</t>
  </si>
  <si>
    <t>Доходы от сдачи  в аренду имущества, находящегося в оперативном управлении органов управления поселений и созданных ими учреждений (за исключеием имущества муниципальных бюджетных и автономных учреждений) -пени, проценты и штрафы по соответсвующему платежу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</si>
  <si>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</si>
  <si>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10010302230010000110</t>
  </si>
  <si>
    <t>10010302240010000110</t>
  </si>
  <si>
    <t>10010302250010000110</t>
  </si>
  <si>
    <t>10010302260010000110</t>
  </si>
  <si>
    <t>90111105035100010120</t>
  </si>
  <si>
    <t>92421905000100000151</t>
  </si>
  <si>
    <t>92401037220018123226</t>
  </si>
  <si>
    <t>92401047310011121211</t>
  </si>
  <si>
    <t>92401047310011121213</t>
  </si>
  <si>
    <t>92401047320011121211</t>
  </si>
  <si>
    <t>92401047320011121213</t>
  </si>
  <si>
    <t>92401047320018242221</t>
  </si>
  <si>
    <t>92401047320018242225</t>
  </si>
  <si>
    <t>92401047320018242226</t>
  </si>
  <si>
    <t>92401047320018244223</t>
  </si>
  <si>
    <t>92401047320018244225</t>
  </si>
  <si>
    <t>92401047320018244226</t>
  </si>
  <si>
    <t>92401047320018244340</t>
  </si>
  <si>
    <t>92401047320018851290</t>
  </si>
  <si>
    <t>92401047320018852290</t>
  </si>
  <si>
    <t>9240106810П017540251</t>
  </si>
  <si>
    <t>92401119802888870290</t>
  </si>
  <si>
    <t>92402039805118121211</t>
  </si>
  <si>
    <t>92402039805118121213</t>
  </si>
  <si>
    <t>92402039805118244310</t>
  </si>
  <si>
    <t>92402039805118244340</t>
  </si>
  <si>
    <t>92404098400403244225</t>
  </si>
  <si>
    <t>92405018200200243225</t>
  </si>
  <si>
    <t>92405028200201244225</t>
  </si>
  <si>
    <t>92405028206010810242</t>
  </si>
  <si>
    <t>92405038300301244223</t>
  </si>
  <si>
    <t>92405038300301244225</t>
  </si>
  <si>
    <t>92405038300303244225</t>
  </si>
  <si>
    <t>92405038300303244226</t>
  </si>
  <si>
    <t>92405038300304244225</t>
  </si>
  <si>
    <t>92405038300304244310</t>
  </si>
  <si>
    <t>9241001910Ф001312263</t>
  </si>
  <si>
    <t>Земельный налог, взимаемый по    ставке, установленной   подпунктом  2  пункта  1 статьи 394 Налогового кодекса Российской Федерации,  и применяемым к объектам налогообложения, расположенным в границах поселений</t>
  </si>
  <si>
    <t>18210606023102000110</t>
  </si>
  <si>
    <t>18210606023103000110</t>
  </si>
  <si>
    <t>Доходы от продажи земельных участков, государственная собственность на которые не разгроничена и которые расположены в границах поселений</t>
  </si>
  <si>
    <t>90111406013100000430</t>
  </si>
  <si>
    <t>Невыясненные поступления, зачисляемые в бюджеты поселения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</si>
  <si>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</si>
  <si>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92420204012100000151</t>
  </si>
  <si>
    <t>92405029802777810242</t>
  </si>
  <si>
    <t>Результат исполнения бюджета (дефицит "-", профицит "+")</t>
  </si>
  <si>
    <t>450</t>
  </si>
  <si>
    <t>92405028200201244226</t>
  </si>
  <si>
    <t>на 01 апреля 2014 г.</t>
  </si>
  <si>
    <t>01 | 04 | 14</t>
  </si>
  <si>
    <t>9240106810П117540251</t>
  </si>
  <si>
    <t xml:space="preserve"> 01 апреля 2014 г.</t>
  </si>
  <si>
    <t>В.Н. Никитин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</si>
</sst>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6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7"/>
      <name val="Arial"/>
      <family val="2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1" xfId="0" applyFont="1" applyBorder="1" applyAlignment="1">
      <alignment/>
    </xf>
    <xf numFmtId="0" fontId="0" fillId="0" borderId="8" xfId="0" applyBorder="1" applyAlignment="1">
      <alignment horizontal="center"/>
    </xf>
    <xf numFmtId="16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164" fontId="0" fillId="0" borderId="14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20" xfId="0" applyBorder="1" applyAlignment="1">
      <alignment horizontal="right"/>
    </xf>
    <xf numFmtId="164" fontId="0" fillId="0" borderId="7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shrinkToFit="1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wrapText="1"/>
    </xf>
    <xf numFmtId="0" fontId="0" fillId="0" borderId="1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100</xdr:row>
      <xdr:rowOff>104775</xdr:rowOff>
    </xdr:from>
    <xdr:to>
      <xdr:col>4</xdr:col>
      <xdr:colOff>914400</xdr:colOff>
      <xdr:row>101</xdr:row>
      <xdr:rowOff>123825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133850" y="32737425"/>
          <a:ext cx="1828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1943100</xdr:colOff>
      <xdr:row>100</xdr:row>
      <xdr:rowOff>38100</xdr:rowOff>
    </xdr:from>
    <xdr:to>
      <xdr:col>3</xdr:col>
      <xdr:colOff>0</xdr:colOff>
      <xdr:row>101</xdr:row>
      <xdr:rowOff>76200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943100" y="32670750"/>
          <a:ext cx="2190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1971675</xdr:colOff>
      <xdr:row>94</xdr:row>
      <xdr:rowOff>38100</xdr:rowOff>
    </xdr:from>
    <xdr:to>
      <xdr:col>3</xdr:col>
      <xdr:colOff>0</xdr:colOff>
      <xdr:row>95</xdr:row>
      <xdr:rowOff>104775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971675" y="31642050"/>
          <a:ext cx="2162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4</xdr:col>
      <xdr:colOff>914400</xdr:colOff>
      <xdr:row>95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133850" y="31603950"/>
          <a:ext cx="18288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1971675</xdr:colOff>
      <xdr:row>97</xdr:row>
      <xdr:rowOff>47625</xdr:rowOff>
    </xdr:from>
    <xdr:to>
      <xdr:col>3</xdr:col>
      <xdr:colOff>0</xdr:colOff>
      <xdr:row>98</xdr:row>
      <xdr:rowOff>85725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971675" y="32242125"/>
          <a:ext cx="2162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97</xdr:row>
      <xdr:rowOff>47625</xdr:rowOff>
    </xdr:from>
    <xdr:to>
      <xdr:col>4</xdr:col>
      <xdr:colOff>885825</xdr:colOff>
      <xdr:row>98</xdr:row>
      <xdr:rowOff>57150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133850" y="32242125"/>
          <a:ext cx="1800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115" zoomScaleSheetLayoutView="115" workbookViewId="0" topLeftCell="A1">
      <selection activeCell="D100" sqref="D100"/>
    </sheetView>
  </sheetViews>
  <sheetFormatPr defaultColWidth="9.33203125" defaultRowHeight="11.25"/>
  <cols>
    <col min="1" max="1" width="36" style="0" customWidth="1"/>
    <col min="2" max="2" width="12.66015625" style="0" customWidth="1"/>
    <col min="3" max="3" width="23.66015625" style="0" customWidth="1"/>
    <col min="4" max="4" width="16" style="0" customWidth="1"/>
    <col min="5" max="5" width="16.66015625" style="0" customWidth="1"/>
    <col min="6" max="6" width="16.16015625" style="0" customWidth="1"/>
    <col min="7" max="16384" width="10.33203125" style="0" customWidth="1"/>
  </cols>
  <sheetData>
    <row r="1" spans="4:6" ht="6" customHeight="1">
      <c r="D1" s="58"/>
      <c r="E1" s="58"/>
      <c r="F1" s="58"/>
    </row>
    <row r="2" spans="4:6" ht="6.75" customHeight="1">
      <c r="D2" s="58"/>
      <c r="E2" s="58"/>
      <c r="F2" s="58"/>
    </row>
    <row r="3" spans="4:6" ht="4.5" customHeight="1">
      <c r="D3" s="58"/>
      <c r="E3" s="58"/>
      <c r="F3" s="58"/>
    </row>
    <row r="4" spans="4:6" ht="2.25" customHeight="1">
      <c r="D4" s="58"/>
      <c r="E4" s="58"/>
      <c r="F4" s="58"/>
    </row>
    <row r="5" spans="2:6" ht="12.75" thickBot="1">
      <c r="B5" s="59" t="s">
        <v>0</v>
      </c>
      <c r="C5" s="59"/>
      <c r="D5" s="59"/>
      <c r="F5" s="1" t="s">
        <v>1</v>
      </c>
    </row>
    <row r="6" spans="5:6" ht="11.25">
      <c r="E6" s="2" t="s">
        <v>2</v>
      </c>
      <c r="F6" s="3" t="s">
        <v>3</v>
      </c>
    </row>
    <row r="7" spans="2:6" ht="11.25">
      <c r="B7" s="60" t="s">
        <v>147</v>
      </c>
      <c r="C7" s="60"/>
      <c r="D7" s="60"/>
      <c r="E7" s="2" t="s">
        <v>4</v>
      </c>
      <c r="F7" s="4" t="s">
        <v>148</v>
      </c>
    </row>
    <row r="8" spans="1:6" ht="11.25">
      <c r="A8" s="5" t="s">
        <v>5</v>
      </c>
      <c r="E8" s="2" t="s">
        <v>6</v>
      </c>
      <c r="F8" s="4" t="s">
        <v>7</v>
      </c>
    </row>
    <row r="9" spans="1:6" ht="22.5" customHeight="1">
      <c r="A9" t="s">
        <v>8</v>
      </c>
      <c r="B9" s="61" t="s">
        <v>82</v>
      </c>
      <c r="C9" s="61"/>
      <c r="D9" s="61"/>
      <c r="F9" s="4"/>
    </row>
    <row r="10" spans="1:6" ht="11.25">
      <c r="A10" t="s">
        <v>9</v>
      </c>
      <c r="B10" s="57" t="s">
        <v>80</v>
      </c>
      <c r="C10" s="57"/>
      <c r="D10" s="57"/>
      <c r="E10" s="2" t="s">
        <v>10</v>
      </c>
      <c r="F10" s="4"/>
    </row>
    <row r="11" spans="1:6" ht="11.25">
      <c r="A11" t="s">
        <v>11</v>
      </c>
      <c r="B11" s="57" t="s">
        <v>81</v>
      </c>
      <c r="C11" s="57"/>
      <c r="D11" s="57"/>
      <c r="F11" s="4"/>
    </row>
    <row r="12" spans="1:6" ht="12" thickBot="1">
      <c r="A12" t="s">
        <v>12</v>
      </c>
      <c r="B12" s="57" t="s">
        <v>13</v>
      </c>
      <c r="C12" s="57"/>
      <c r="D12" s="57"/>
      <c r="E12" s="2" t="s">
        <v>14</v>
      </c>
      <c r="F12" s="6" t="s">
        <v>15</v>
      </c>
    </row>
    <row r="13" ht="6" customHeight="1"/>
    <row r="14" spans="1:6" ht="12">
      <c r="A14" s="59" t="s">
        <v>16</v>
      </c>
      <c r="B14" s="59"/>
      <c r="C14" s="59"/>
      <c r="D14" s="59"/>
      <c r="E14" s="59"/>
      <c r="F14" s="59"/>
    </row>
    <row r="15" ht="5.25" customHeight="1"/>
    <row r="16" spans="1:6" ht="33.75">
      <c r="A16" s="7" t="s">
        <v>17</v>
      </c>
      <c r="B16" s="8" t="s">
        <v>18</v>
      </c>
      <c r="C16" s="12" t="s">
        <v>19</v>
      </c>
      <c r="D16" s="10" t="s">
        <v>20</v>
      </c>
      <c r="E16" s="7" t="s">
        <v>21</v>
      </c>
      <c r="F16" s="8" t="s">
        <v>22</v>
      </c>
    </row>
    <row r="17" spans="1:6" ht="11.25">
      <c r="A17" s="11" t="s">
        <v>23</v>
      </c>
      <c r="B17" s="11" t="s">
        <v>24</v>
      </c>
      <c r="C17" s="11" t="s">
        <v>25</v>
      </c>
      <c r="D17" s="11" t="s">
        <v>26</v>
      </c>
      <c r="E17" s="11" t="s">
        <v>27</v>
      </c>
      <c r="F17" s="11" t="s">
        <v>28</v>
      </c>
    </row>
    <row r="18" spans="1:7" ht="12">
      <c r="A18" s="13" t="s">
        <v>29</v>
      </c>
      <c r="B18" s="1" t="s">
        <v>30</v>
      </c>
      <c r="C18" s="35"/>
      <c r="D18" s="50">
        <f>SUM(D20:D39)</f>
        <v>4085495.87</v>
      </c>
      <c r="E18" s="51">
        <f>SUM(E20:E39)</f>
        <v>1466253.0900000003</v>
      </c>
      <c r="F18" s="50">
        <f>SUM(F20:F39)</f>
        <v>2619242.78</v>
      </c>
      <c r="G18" s="40"/>
    </row>
    <row r="19" spans="1:6" ht="9.75" customHeight="1">
      <c r="A19" s="35" t="s">
        <v>31</v>
      </c>
      <c r="B19" s="1"/>
      <c r="C19" s="35"/>
      <c r="D19" s="35"/>
      <c r="E19" s="35"/>
      <c r="F19" s="35"/>
    </row>
    <row r="20" spans="1:7" ht="42.75" customHeight="1">
      <c r="A20" s="52" t="s">
        <v>86</v>
      </c>
      <c r="B20" s="46" t="s">
        <v>30</v>
      </c>
      <c r="C20" s="48" t="s">
        <v>98</v>
      </c>
      <c r="D20" s="47">
        <v>65350</v>
      </c>
      <c r="E20" s="47">
        <v>49693.93</v>
      </c>
      <c r="F20" s="36">
        <f>D20-E20</f>
        <v>15656.07</v>
      </c>
      <c r="G20" s="40"/>
    </row>
    <row r="21" spans="1:6" ht="77.25" customHeight="1">
      <c r="A21" s="52" t="s">
        <v>87</v>
      </c>
      <c r="B21" s="46" t="s">
        <v>30</v>
      </c>
      <c r="C21" s="48" t="s">
        <v>99</v>
      </c>
      <c r="D21" s="47">
        <v>228725</v>
      </c>
      <c r="E21" s="47">
        <v>789.89</v>
      </c>
      <c r="F21" s="50">
        <f aca="true" t="shared" si="0" ref="F21:F38">D21-E21</f>
        <v>227935.11</v>
      </c>
    </row>
    <row r="22" spans="1:6" ht="45.75" customHeight="1">
      <c r="A22" s="52" t="s">
        <v>88</v>
      </c>
      <c r="B22" s="46" t="s">
        <v>30</v>
      </c>
      <c r="C22" s="48" t="s">
        <v>100</v>
      </c>
      <c r="D22" s="47">
        <v>261400</v>
      </c>
      <c r="E22" s="47">
        <v>75087.97</v>
      </c>
      <c r="F22" s="50">
        <f>D22-E22</f>
        <v>186312.03</v>
      </c>
    </row>
    <row r="23" spans="1:6" ht="47.25" customHeight="1">
      <c r="A23" s="52" t="s">
        <v>89</v>
      </c>
      <c r="B23" s="46" t="s">
        <v>30</v>
      </c>
      <c r="C23" s="48" t="s">
        <v>101</v>
      </c>
      <c r="D23" s="47">
        <v>98025</v>
      </c>
      <c r="E23" s="47">
        <v>2.18</v>
      </c>
      <c r="F23" s="50">
        <f>D23-E23</f>
        <v>98022.82</v>
      </c>
    </row>
    <row r="24" spans="1:6" ht="81.75" customHeight="1">
      <c r="A24" s="52" t="s">
        <v>90</v>
      </c>
      <c r="B24" s="46" t="s">
        <v>30</v>
      </c>
      <c r="C24" s="48" t="s">
        <v>32</v>
      </c>
      <c r="D24" s="47">
        <v>1415200</v>
      </c>
      <c r="E24" s="47">
        <v>379157.99</v>
      </c>
      <c r="F24" s="50">
        <f t="shared" si="0"/>
        <v>1036042.01</v>
      </c>
    </row>
    <row r="25" spans="1:6" ht="45">
      <c r="A25" s="52" t="s">
        <v>34</v>
      </c>
      <c r="B25" s="46" t="s">
        <v>30</v>
      </c>
      <c r="C25" s="48" t="s">
        <v>35</v>
      </c>
      <c r="D25" s="47">
        <v>68500</v>
      </c>
      <c r="E25" s="47">
        <v>1284</v>
      </c>
      <c r="F25" s="50">
        <f>D25-E25</f>
        <v>67216</v>
      </c>
    </row>
    <row r="26" spans="1:6" ht="69.75" customHeight="1">
      <c r="A26" s="52" t="s">
        <v>91</v>
      </c>
      <c r="B26" s="46" t="s">
        <v>30</v>
      </c>
      <c r="C26" s="48" t="s">
        <v>83</v>
      </c>
      <c r="D26" s="47">
        <v>0</v>
      </c>
      <c r="E26" s="47">
        <v>220.6</v>
      </c>
      <c r="F26" s="50">
        <f>D26-E26</f>
        <v>-220.6</v>
      </c>
    </row>
    <row r="27" spans="1:6" ht="71.25" customHeight="1">
      <c r="A27" s="52" t="s">
        <v>92</v>
      </c>
      <c r="B27" s="46" t="s">
        <v>30</v>
      </c>
      <c r="C27" s="48" t="s">
        <v>36</v>
      </c>
      <c r="D27" s="47">
        <v>36400</v>
      </c>
      <c r="E27" s="47">
        <v>233172.5</v>
      </c>
      <c r="F27" s="50">
        <f>D27-E27</f>
        <v>-196772.5</v>
      </c>
    </row>
    <row r="28" spans="1:6" ht="71.25" customHeight="1">
      <c r="A28" s="52" t="s">
        <v>93</v>
      </c>
      <c r="B28" s="46" t="s">
        <v>30</v>
      </c>
      <c r="C28" s="48" t="s">
        <v>84</v>
      </c>
      <c r="D28" s="47">
        <v>0</v>
      </c>
      <c r="E28" s="47">
        <v>8.88</v>
      </c>
      <c r="F28" s="50">
        <f>D28-E28</f>
        <v>-8.88</v>
      </c>
    </row>
    <row r="29" spans="1:6" ht="54.75" customHeight="1">
      <c r="A29" s="52" t="s">
        <v>94</v>
      </c>
      <c r="B29" s="46" t="s">
        <v>30</v>
      </c>
      <c r="C29" s="48" t="s">
        <v>37</v>
      </c>
      <c r="D29" s="47">
        <v>691600</v>
      </c>
      <c r="E29" s="47">
        <v>187787</v>
      </c>
      <c r="F29" s="50">
        <f t="shared" si="0"/>
        <v>503813</v>
      </c>
    </row>
    <row r="30" spans="1:6" ht="60" customHeight="1">
      <c r="A30" s="52" t="s">
        <v>135</v>
      </c>
      <c r="B30" s="46" t="s">
        <v>30</v>
      </c>
      <c r="C30" s="48" t="s">
        <v>136</v>
      </c>
      <c r="D30" s="47">
        <v>0</v>
      </c>
      <c r="E30" s="47">
        <v>4.93</v>
      </c>
      <c r="F30" s="50">
        <f t="shared" si="0"/>
        <v>-4.93</v>
      </c>
    </row>
    <row r="31" spans="1:6" ht="54.75" customHeight="1">
      <c r="A31" s="52" t="s">
        <v>94</v>
      </c>
      <c r="B31" s="46" t="s">
        <v>30</v>
      </c>
      <c r="C31" s="48" t="s">
        <v>137</v>
      </c>
      <c r="D31" s="47">
        <v>0</v>
      </c>
      <c r="E31" s="47">
        <v>500</v>
      </c>
      <c r="F31" s="50">
        <f t="shared" si="0"/>
        <v>-500</v>
      </c>
    </row>
    <row r="32" spans="1:6" ht="76.5" customHeight="1">
      <c r="A32" s="52" t="s">
        <v>95</v>
      </c>
      <c r="B32" s="46" t="s">
        <v>30</v>
      </c>
      <c r="C32" s="48" t="s">
        <v>38</v>
      </c>
      <c r="D32" s="47">
        <v>323000</v>
      </c>
      <c r="E32" s="47">
        <v>147457.92</v>
      </c>
      <c r="F32" s="50">
        <f t="shared" si="0"/>
        <v>175542.08</v>
      </c>
    </row>
    <row r="33" spans="1:6" ht="82.5" customHeight="1">
      <c r="A33" s="52" t="s">
        <v>96</v>
      </c>
      <c r="B33" s="46" t="s">
        <v>30</v>
      </c>
      <c r="C33" s="48" t="s">
        <v>102</v>
      </c>
      <c r="D33" s="47">
        <v>81800</v>
      </c>
      <c r="E33" s="47">
        <v>0</v>
      </c>
      <c r="F33" s="50">
        <f t="shared" si="0"/>
        <v>81800</v>
      </c>
    </row>
    <row r="34" spans="1:6" ht="48" customHeight="1">
      <c r="A34" s="52" t="s">
        <v>138</v>
      </c>
      <c r="B34" s="46" t="s">
        <v>30</v>
      </c>
      <c r="C34" s="48" t="s">
        <v>139</v>
      </c>
      <c r="D34" s="47">
        <v>0</v>
      </c>
      <c r="E34" s="47">
        <v>95841.33</v>
      </c>
      <c r="F34" s="50">
        <f t="shared" si="0"/>
        <v>-95841.33</v>
      </c>
    </row>
    <row r="35" spans="1:6" ht="26.25" customHeight="1">
      <c r="A35" s="52" t="s">
        <v>140</v>
      </c>
      <c r="B35" s="46" t="s">
        <v>30</v>
      </c>
      <c r="C35" s="48" t="s">
        <v>40</v>
      </c>
      <c r="D35" s="47">
        <v>0</v>
      </c>
      <c r="E35" s="47">
        <v>7049</v>
      </c>
      <c r="F35" s="50">
        <f t="shared" si="0"/>
        <v>-7049</v>
      </c>
    </row>
    <row r="36" spans="1:6" ht="36.75" customHeight="1">
      <c r="A36" s="52" t="s">
        <v>39</v>
      </c>
      <c r="B36" s="46" t="s">
        <v>30</v>
      </c>
      <c r="C36" s="48" t="s">
        <v>40</v>
      </c>
      <c r="D36" s="47">
        <v>603100</v>
      </c>
      <c r="E36" s="47">
        <v>150900</v>
      </c>
      <c r="F36" s="50">
        <f t="shared" si="0"/>
        <v>452200</v>
      </c>
    </row>
    <row r="37" spans="1:6" ht="48.75" customHeight="1">
      <c r="A37" s="52" t="s">
        <v>41</v>
      </c>
      <c r="B37" s="46" t="s">
        <v>30</v>
      </c>
      <c r="C37" s="48" t="s">
        <v>42</v>
      </c>
      <c r="D37" s="47">
        <v>112100</v>
      </c>
      <c r="E37" s="47">
        <v>37000</v>
      </c>
      <c r="F37" s="50">
        <f t="shared" si="0"/>
        <v>75100</v>
      </c>
    </row>
    <row r="38" spans="1:6" ht="57" customHeight="1">
      <c r="A38" s="52" t="s">
        <v>141</v>
      </c>
      <c r="B38" s="46" t="s">
        <v>30</v>
      </c>
      <c r="C38" s="48" t="s">
        <v>142</v>
      </c>
      <c r="D38" s="47">
        <v>100295.87</v>
      </c>
      <c r="E38" s="47">
        <v>100295.87</v>
      </c>
      <c r="F38" s="50">
        <f t="shared" si="0"/>
        <v>0</v>
      </c>
    </row>
    <row r="39" spans="1:6" ht="43.5" customHeight="1">
      <c r="A39" s="52" t="s">
        <v>97</v>
      </c>
      <c r="B39" s="46" t="s">
        <v>30</v>
      </c>
      <c r="C39" s="48" t="s">
        <v>103</v>
      </c>
      <c r="D39" s="47">
        <v>0</v>
      </c>
      <c r="E39" s="47">
        <v>-0.9</v>
      </c>
      <c r="F39" s="50">
        <f>D39-E39</f>
        <v>0.9</v>
      </c>
    </row>
    <row r="40" spans="1:6" ht="11.25">
      <c r="A40" s="49" t="s">
        <v>43</v>
      </c>
      <c r="B40" s="49"/>
      <c r="C40" s="49"/>
      <c r="D40" s="49"/>
      <c r="E40" s="49"/>
      <c r="F40" s="49" t="s">
        <v>78</v>
      </c>
    </row>
    <row r="41" spans="1:6" ht="12">
      <c r="A41" s="59" t="s">
        <v>44</v>
      </c>
      <c r="B41" s="59"/>
      <c r="C41" s="59"/>
      <c r="D41" s="59"/>
      <c r="E41" s="59"/>
      <c r="F41" s="59"/>
    </row>
    <row r="42" ht="5.25" customHeight="1"/>
    <row r="43" spans="1:6" ht="33.75">
      <c r="A43" s="7" t="s">
        <v>17</v>
      </c>
      <c r="B43" s="8" t="s">
        <v>18</v>
      </c>
      <c r="C43" s="10" t="s">
        <v>45</v>
      </c>
      <c r="D43" s="10" t="s">
        <v>46</v>
      </c>
      <c r="E43" s="7" t="s">
        <v>79</v>
      </c>
      <c r="F43" s="25" t="s">
        <v>22</v>
      </c>
    </row>
    <row r="44" spans="1:6" ht="11.25">
      <c r="A44" s="11" t="s">
        <v>23</v>
      </c>
      <c r="B44" s="11" t="s">
        <v>24</v>
      </c>
      <c r="C44" s="11" t="s">
        <v>25</v>
      </c>
      <c r="D44" s="11" t="s">
        <v>26</v>
      </c>
      <c r="E44" s="11">
        <v>5</v>
      </c>
      <c r="F44" s="11" t="s">
        <v>28</v>
      </c>
    </row>
    <row r="45" spans="1:6" ht="12">
      <c r="A45" s="26" t="s">
        <v>47</v>
      </c>
      <c r="B45" s="1" t="s">
        <v>48</v>
      </c>
      <c r="C45" s="53"/>
      <c r="D45" s="50">
        <f>SUM(D47:D80)</f>
        <v>4085495.87</v>
      </c>
      <c r="E45" s="50">
        <f>SUM(E47:E80)</f>
        <v>763629.04</v>
      </c>
      <c r="F45" s="54">
        <f>D45-E45</f>
        <v>3321866.83</v>
      </c>
    </row>
    <row r="46" spans="1:6" ht="10.5" customHeight="1">
      <c r="A46" s="35" t="s">
        <v>31</v>
      </c>
      <c r="B46" s="1"/>
      <c r="C46" s="53"/>
      <c r="D46" s="35"/>
      <c r="E46" s="35"/>
      <c r="F46" s="35"/>
    </row>
    <row r="47" spans="1:6" ht="11.25">
      <c r="A47" s="52" t="s">
        <v>53</v>
      </c>
      <c r="B47" s="46" t="s">
        <v>48</v>
      </c>
      <c r="C47" s="46" t="s">
        <v>104</v>
      </c>
      <c r="D47" s="47">
        <v>55100</v>
      </c>
      <c r="E47" s="47">
        <v>9997.2</v>
      </c>
      <c r="F47" s="54">
        <f aca="true" t="shared" si="1" ref="F47:F80">D47-E47</f>
        <v>45102.8</v>
      </c>
    </row>
    <row r="48" spans="1:6" ht="11.25">
      <c r="A48" s="52" t="s">
        <v>49</v>
      </c>
      <c r="B48" s="46" t="s">
        <v>48</v>
      </c>
      <c r="C48" s="46" t="s">
        <v>105</v>
      </c>
      <c r="D48" s="47">
        <v>316900</v>
      </c>
      <c r="E48" s="47">
        <v>74945.36</v>
      </c>
      <c r="F48" s="50">
        <f t="shared" si="1"/>
        <v>241954.64</v>
      </c>
    </row>
    <row r="49" spans="1:6" ht="22.5">
      <c r="A49" s="52" t="s">
        <v>50</v>
      </c>
      <c r="B49" s="46" t="s">
        <v>48</v>
      </c>
      <c r="C49" s="46" t="s">
        <v>106</v>
      </c>
      <c r="D49" s="47">
        <v>95700</v>
      </c>
      <c r="E49" s="47">
        <v>22633</v>
      </c>
      <c r="F49" s="50">
        <f t="shared" si="1"/>
        <v>73067</v>
      </c>
    </row>
    <row r="50" spans="1:6" ht="11.25">
      <c r="A50" s="52" t="s">
        <v>49</v>
      </c>
      <c r="B50" s="46" t="s">
        <v>48</v>
      </c>
      <c r="C50" s="46" t="s">
        <v>107</v>
      </c>
      <c r="D50" s="47">
        <v>812400</v>
      </c>
      <c r="E50" s="47">
        <v>150137.52</v>
      </c>
      <c r="F50" s="50">
        <f t="shared" si="1"/>
        <v>662262.48</v>
      </c>
    </row>
    <row r="51" spans="1:6" ht="22.5">
      <c r="A51" s="52" t="s">
        <v>50</v>
      </c>
      <c r="B51" s="46" t="s">
        <v>48</v>
      </c>
      <c r="C51" s="46" t="s">
        <v>108</v>
      </c>
      <c r="D51" s="47">
        <v>245300</v>
      </c>
      <c r="E51" s="47">
        <v>40811</v>
      </c>
      <c r="F51" s="50">
        <f t="shared" si="1"/>
        <v>204489</v>
      </c>
    </row>
    <row r="52" spans="1:6" ht="11.25">
      <c r="A52" s="52" t="s">
        <v>51</v>
      </c>
      <c r="B52" s="46" t="s">
        <v>48</v>
      </c>
      <c r="C52" s="46" t="s">
        <v>109</v>
      </c>
      <c r="D52" s="47">
        <v>66500</v>
      </c>
      <c r="E52" s="47">
        <v>10415.14</v>
      </c>
      <c r="F52" s="50">
        <f t="shared" si="1"/>
        <v>56084.86</v>
      </c>
    </row>
    <row r="53" spans="1:6" ht="22.5">
      <c r="A53" s="52" t="s">
        <v>52</v>
      </c>
      <c r="B53" s="46" t="s">
        <v>48</v>
      </c>
      <c r="C53" s="46" t="s">
        <v>110</v>
      </c>
      <c r="D53" s="47">
        <v>15000</v>
      </c>
      <c r="E53" s="47">
        <v>1030</v>
      </c>
      <c r="F53" s="50">
        <f t="shared" si="1"/>
        <v>13970</v>
      </c>
    </row>
    <row r="54" spans="1:6" ht="11.25">
      <c r="A54" s="52" t="s">
        <v>53</v>
      </c>
      <c r="B54" s="46" t="s">
        <v>48</v>
      </c>
      <c r="C54" s="46" t="s">
        <v>111</v>
      </c>
      <c r="D54" s="47">
        <v>75000</v>
      </c>
      <c r="E54" s="47">
        <v>6155.77</v>
      </c>
      <c r="F54" s="50">
        <f t="shared" si="1"/>
        <v>68844.23</v>
      </c>
    </row>
    <row r="55" spans="1:6" ht="11.25">
      <c r="A55" s="52" t="s">
        <v>54</v>
      </c>
      <c r="B55" s="46" t="s">
        <v>48</v>
      </c>
      <c r="C55" s="46" t="s">
        <v>112</v>
      </c>
      <c r="D55" s="47">
        <v>117100</v>
      </c>
      <c r="E55" s="47">
        <v>37078.31</v>
      </c>
      <c r="F55" s="50">
        <f t="shared" si="1"/>
        <v>80021.69</v>
      </c>
    </row>
    <row r="56" spans="1:6" ht="22.5">
      <c r="A56" s="52" t="s">
        <v>52</v>
      </c>
      <c r="B56" s="46" t="s">
        <v>48</v>
      </c>
      <c r="C56" s="46" t="s">
        <v>113</v>
      </c>
      <c r="D56" s="47">
        <v>30000</v>
      </c>
      <c r="E56" s="47">
        <v>0</v>
      </c>
      <c r="F56" s="50">
        <f>D56-E56</f>
        <v>30000</v>
      </c>
    </row>
    <row r="57" spans="1:6" ht="11.25">
      <c r="A57" s="52" t="s">
        <v>53</v>
      </c>
      <c r="B57" s="46" t="s">
        <v>48</v>
      </c>
      <c r="C57" s="46" t="s">
        <v>114</v>
      </c>
      <c r="D57" s="47">
        <v>50000</v>
      </c>
      <c r="E57" s="47">
        <v>0</v>
      </c>
      <c r="F57" s="50">
        <f>D57-E57</f>
        <v>50000</v>
      </c>
    </row>
    <row r="58" spans="1:6" ht="22.5">
      <c r="A58" s="52" t="s">
        <v>55</v>
      </c>
      <c r="B58" s="46" t="s">
        <v>48</v>
      </c>
      <c r="C58" s="46" t="s">
        <v>115</v>
      </c>
      <c r="D58" s="47">
        <v>79000</v>
      </c>
      <c r="E58" s="47">
        <v>34309.5</v>
      </c>
      <c r="F58" s="50">
        <f t="shared" si="1"/>
        <v>44690.5</v>
      </c>
    </row>
    <row r="59" spans="1:6" ht="11.25">
      <c r="A59" s="52" t="s">
        <v>56</v>
      </c>
      <c r="B59" s="46" t="s">
        <v>48</v>
      </c>
      <c r="C59" s="46" t="s">
        <v>116</v>
      </c>
      <c r="D59" s="47">
        <v>6200</v>
      </c>
      <c r="E59" s="47">
        <v>0</v>
      </c>
      <c r="F59" s="50">
        <f t="shared" si="1"/>
        <v>6200</v>
      </c>
    </row>
    <row r="60" spans="1:6" ht="11.25">
      <c r="A60" s="52" t="s">
        <v>56</v>
      </c>
      <c r="B60" s="46" t="s">
        <v>48</v>
      </c>
      <c r="C60" s="46" t="s">
        <v>117</v>
      </c>
      <c r="D60" s="47">
        <v>26400</v>
      </c>
      <c r="E60" s="47">
        <v>0</v>
      </c>
      <c r="F60" s="50">
        <f t="shared" si="1"/>
        <v>26400</v>
      </c>
    </row>
    <row r="61" spans="1:6" ht="33.75">
      <c r="A61" s="52" t="s">
        <v>57</v>
      </c>
      <c r="B61" s="46" t="s">
        <v>48</v>
      </c>
      <c r="C61" s="46" t="s">
        <v>118</v>
      </c>
      <c r="D61" s="47">
        <v>13500</v>
      </c>
      <c r="E61" s="47">
        <v>0</v>
      </c>
      <c r="F61" s="50">
        <f t="shared" si="1"/>
        <v>13500</v>
      </c>
    </row>
    <row r="62" spans="1:6" ht="33.75">
      <c r="A62" s="52" t="s">
        <v>57</v>
      </c>
      <c r="B62" s="46" t="s">
        <v>48</v>
      </c>
      <c r="C62" s="46" t="s">
        <v>149</v>
      </c>
      <c r="D62" s="47">
        <v>1000</v>
      </c>
      <c r="E62" s="47">
        <v>0</v>
      </c>
      <c r="F62" s="50">
        <f t="shared" si="1"/>
        <v>1000</v>
      </c>
    </row>
    <row r="63" spans="1:6" ht="11.25">
      <c r="A63" s="52" t="s">
        <v>56</v>
      </c>
      <c r="B63" s="46" t="s">
        <v>48</v>
      </c>
      <c r="C63" s="46" t="s">
        <v>119</v>
      </c>
      <c r="D63" s="47">
        <v>10000</v>
      </c>
      <c r="E63" s="47">
        <v>0</v>
      </c>
      <c r="F63" s="50">
        <f t="shared" si="1"/>
        <v>10000</v>
      </c>
    </row>
    <row r="64" spans="1:6" ht="11.25">
      <c r="A64" s="52" t="s">
        <v>49</v>
      </c>
      <c r="B64" s="46" t="s">
        <v>48</v>
      </c>
      <c r="C64" s="46" t="s">
        <v>120</v>
      </c>
      <c r="D64" s="47">
        <v>52300</v>
      </c>
      <c r="E64" s="47">
        <v>0</v>
      </c>
      <c r="F64" s="50">
        <f t="shared" si="1"/>
        <v>52300</v>
      </c>
    </row>
    <row r="65" spans="1:6" ht="22.5">
      <c r="A65" s="52" t="s">
        <v>50</v>
      </c>
      <c r="B65" s="46" t="s">
        <v>48</v>
      </c>
      <c r="C65" s="46" t="s">
        <v>121</v>
      </c>
      <c r="D65" s="47">
        <v>15800</v>
      </c>
      <c r="E65" s="47">
        <v>0</v>
      </c>
      <c r="F65" s="50">
        <f t="shared" si="1"/>
        <v>15800</v>
      </c>
    </row>
    <row r="66" spans="1:6" ht="22.5">
      <c r="A66" s="52" t="s">
        <v>59</v>
      </c>
      <c r="B66" s="46" t="s">
        <v>48</v>
      </c>
      <c r="C66" s="46" t="s">
        <v>122</v>
      </c>
      <c r="D66" s="47">
        <v>29000</v>
      </c>
      <c r="E66" s="47">
        <v>0</v>
      </c>
      <c r="F66" s="50">
        <f t="shared" si="1"/>
        <v>29000</v>
      </c>
    </row>
    <row r="67" spans="1:6" ht="22.5">
      <c r="A67" s="52" t="s">
        <v>55</v>
      </c>
      <c r="B67" s="46" t="s">
        <v>48</v>
      </c>
      <c r="C67" s="46" t="s">
        <v>123</v>
      </c>
      <c r="D67" s="47">
        <v>15000</v>
      </c>
      <c r="E67" s="47">
        <v>0</v>
      </c>
      <c r="F67" s="50">
        <f t="shared" si="1"/>
        <v>15000</v>
      </c>
    </row>
    <row r="68" spans="1:6" ht="22.5">
      <c r="A68" s="52" t="s">
        <v>52</v>
      </c>
      <c r="B68" s="46" t="s">
        <v>48</v>
      </c>
      <c r="C68" s="46" t="s">
        <v>124</v>
      </c>
      <c r="D68" s="47">
        <v>653500</v>
      </c>
      <c r="E68" s="47">
        <v>35149.59</v>
      </c>
      <c r="F68" s="50">
        <f t="shared" si="1"/>
        <v>618350.41</v>
      </c>
    </row>
    <row r="69" spans="1:6" ht="22.5">
      <c r="A69" s="52" t="s">
        <v>52</v>
      </c>
      <c r="B69" s="46" t="s">
        <v>48</v>
      </c>
      <c r="C69" s="46" t="s">
        <v>125</v>
      </c>
      <c r="D69" s="47">
        <v>50000</v>
      </c>
      <c r="E69" s="47">
        <v>50000</v>
      </c>
      <c r="F69" s="50">
        <f t="shared" si="1"/>
        <v>0</v>
      </c>
    </row>
    <row r="70" spans="1:6" ht="22.5">
      <c r="A70" s="52" t="s">
        <v>52</v>
      </c>
      <c r="B70" s="46" t="s">
        <v>48</v>
      </c>
      <c r="C70" s="46" t="s">
        <v>126</v>
      </c>
      <c r="D70" s="47">
        <v>108200</v>
      </c>
      <c r="E70" s="47">
        <v>17236.13</v>
      </c>
      <c r="F70" s="50">
        <f>D70-E70</f>
        <v>90963.87</v>
      </c>
    </row>
    <row r="71" spans="1:6" ht="11.25">
      <c r="A71" s="52" t="s">
        <v>53</v>
      </c>
      <c r="B71" s="46" t="s">
        <v>48</v>
      </c>
      <c r="C71" s="46" t="s">
        <v>146</v>
      </c>
      <c r="D71" s="47">
        <v>235000</v>
      </c>
      <c r="E71" s="47">
        <v>132811.78</v>
      </c>
      <c r="F71" s="50">
        <f>D71-E71</f>
        <v>102188.22</v>
      </c>
    </row>
    <row r="72" spans="1:6" ht="45">
      <c r="A72" s="52" t="s">
        <v>58</v>
      </c>
      <c r="B72" s="46" t="s">
        <v>48</v>
      </c>
      <c r="C72" s="46" t="s">
        <v>127</v>
      </c>
      <c r="D72" s="47">
        <v>250000</v>
      </c>
      <c r="E72" s="47">
        <v>0</v>
      </c>
      <c r="F72" s="50">
        <f t="shared" si="1"/>
        <v>250000</v>
      </c>
    </row>
    <row r="73" spans="1:6" ht="41.25" customHeight="1">
      <c r="A73" s="52" t="s">
        <v>58</v>
      </c>
      <c r="B73" s="46" t="s">
        <v>48</v>
      </c>
      <c r="C73" s="46" t="s">
        <v>143</v>
      </c>
      <c r="D73" s="47">
        <v>100295.87</v>
      </c>
      <c r="E73" s="47">
        <v>100295.87</v>
      </c>
      <c r="F73" s="50">
        <f t="shared" si="1"/>
        <v>0</v>
      </c>
    </row>
    <row r="74" spans="1:6" ht="11.25">
      <c r="A74" s="52" t="s">
        <v>54</v>
      </c>
      <c r="B74" s="46" t="s">
        <v>48</v>
      </c>
      <c r="C74" s="46" t="s">
        <v>128</v>
      </c>
      <c r="D74" s="47">
        <v>213700</v>
      </c>
      <c r="E74" s="47">
        <v>0</v>
      </c>
      <c r="F74" s="50">
        <f t="shared" si="1"/>
        <v>213700</v>
      </c>
    </row>
    <row r="75" spans="1:6" ht="12.75" customHeight="1">
      <c r="A75" s="52" t="s">
        <v>52</v>
      </c>
      <c r="B75" s="46" t="s">
        <v>48</v>
      </c>
      <c r="C75" s="46" t="s">
        <v>129</v>
      </c>
      <c r="D75" s="47">
        <v>37600</v>
      </c>
      <c r="E75" s="47">
        <v>0</v>
      </c>
      <c r="F75" s="50">
        <f>D75-E75</f>
        <v>37600</v>
      </c>
    </row>
    <row r="76" spans="1:6" ht="22.5">
      <c r="A76" s="52" t="s">
        <v>52</v>
      </c>
      <c r="B76" s="46" t="s">
        <v>48</v>
      </c>
      <c r="C76" s="46" t="s">
        <v>130</v>
      </c>
      <c r="D76" s="47">
        <v>10000</v>
      </c>
      <c r="E76" s="47">
        <v>0</v>
      </c>
      <c r="F76" s="50">
        <f>D76-E76</f>
        <v>10000</v>
      </c>
    </row>
    <row r="77" spans="1:6" ht="11.25">
      <c r="A77" s="52" t="s">
        <v>53</v>
      </c>
      <c r="B77" s="46" t="s">
        <v>48</v>
      </c>
      <c r="C77" s="46" t="s">
        <v>131</v>
      </c>
      <c r="D77" s="47">
        <v>5000</v>
      </c>
      <c r="E77" s="47">
        <v>0</v>
      </c>
      <c r="F77" s="50">
        <f t="shared" si="1"/>
        <v>5000</v>
      </c>
    </row>
    <row r="78" spans="1:6" ht="22.5">
      <c r="A78" s="52" t="s">
        <v>52</v>
      </c>
      <c r="B78" s="46" t="s">
        <v>48</v>
      </c>
      <c r="C78" s="46" t="s">
        <v>132</v>
      </c>
      <c r="D78" s="47">
        <v>215000</v>
      </c>
      <c r="E78" s="47">
        <v>16945.82</v>
      </c>
      <c r="F78" s="50">
        <f t="shared" si="1"/>
        <v>198054.18</v>
      </c>
    </row>
    <row r="79" spans="1:6" ht="22.5">
      <c r="A79" s="52" t="s">
        <v>59</v>
      </c>
      <c r="B79" s="46" t="s">
        <v>48</v>
      </c>
      <c r="C79" s="46" t="s">
        <v>133</v>
      </c>
      <c r="D79" s="47">
        <v>30000</v>
      </c>
      <c r="E79" s="47">
        <v>12600</v>
      </c>
      <c r="F79" s="50">
        <f>D79-E79</f>
        <v>17400</v>
      </c>
    </row>
    <row r="80" spans="1:6" ht="33.75">
      <c r="A80" s="52" t="s">
        <v>60</v>
      </c>
      <c r="B80" s="46" t="s">
        <v>48</v>
      </c>
      <c r="C80" s="46" t="s">
        <v>134</v>
      </c>
      <c r="D80" s="47">
        <v>50000</v>
      </c>
      <c r="E80" s="47">
        <v>11077.05</v>
      </c>
      <c r="F80" s="36">
        <f t="shared" si="1"/>
        <v>38922.95</v>
      </c>
    </row>
    <row r="81" spans="1:13" ht="24">
      <c r="A81" s="26" t="s">
        <v>144</v>
      </c>
      <c r="B81" s="1" t="s">
        <v>145</v>
      </c>
      <c r="C81" s="62"/>
      <c r="D81" s="62"/>
      <c r="E81" s="51">
        <v>702624.05</v>
      </c>
      <c r="F81" s="50"/>
      <c r="G81" s="55"/>
      <c r="H81" s="49"/>
      <c r="I81" s="49"/>
      <c r="J81" s="49"/>
      <c r="K81" s="49"/>
      <c r="L81" s="49"/>
      <c r="M81" s="49"/>
    </row>
    <row r="82" spans="1:7" ht="29.25" customHeight="1">
      <c r="A82" s="59" t="s">
        <v>61</v>
      </c>
      <c r="B82" s="59"/>
      <c r="C82" s="59"/>
      <c r="D82" s="59"/>
      <c r="E82" s="59"/>
      <c r="F82" s="59"/>
      <c r="G82" s="49"/>
    </row>
    <row r="84" spans="1:6" ht="33.75" customHeight="1">
      <c r="A84" s="7" t="s">
        <v>17</v>
      </c>
      <c r="B84" s="8" t="s">
        <v>18</v>
      </c>
      <c r="C84" s="10" t="s">
        <v>62</v>
      </c>
      <c r="D84" s="10" t="s">
        <v>46</v>
      </c>
      <c r="E84" s="9" t="s">
        <v>21</v>
      </c>
      <c r="F84" s="8" t="s">
        <v>22</v>
      </c>
    </row>
    <row r="85" spans="1:6" ht="11.25" customHeight="1" thickBot="1">
      <c r="A85" s="11" t="s">
        <v>23</v>
      </c>
      <c r="B85" s="11" t="s">
        <v>24</v>
      </c>
      <c r="C85" s="11" t="s">
        <v>25</v>
      </c>
      <c r="D85" s="12" t="s">
        <v>26</v>
      </c>
      <c r="E85" s="12" t="s">
        <v>27</v>
      </c>
      <c r="F85" s="11" t="s">
        <v>28</v>
      </c>
    </row>
    <row r="86" spans="1:6" ht="24">
      <c r="A86" s="26" t="s">
        <v>63</v>
      </c>
      <c r="B86" s="14" t="s">
        <v>64</v>
      </c>
      <c r="C86" s="44"/>
      <c r="D86" s="15"/>
      <c r="E86" s="15">
        <f>E90</f>
        <v>-702624.05</v>
      </c>
      <c r="F86" s="27">
        <f>F90</f>
        <v>702624.0499999998</v>
      </c>
    </row>
    <row r="87" spans="1:6" ht="27.75" customHeight="1" thickBot="1">
      <c r="A87" s="16" t="s">
        <v>31</v>
      </c>
      <c r="B87" s="17"/>
      <c r="C87" s="18"/>
      <c r="D87" s="16"/>
      <c r="E87" s="18"/>
      <c r="F87" s="19"/>
    </row>
    <row r="88" spans="1:6" ht="36.75" thickBot="1">
      <c r="A88" s="26" t="s">
        <v>65</v>
      </c>
      <c r="B88" s="28" t="s">
        <v>66</v>
      </c>
      <c r="C88" s="35"/>
      <c r="D88" s="29" t="s">
        <v>33</v>
      </c>
      <c r="E88" s="15">
        <v>0</v>
      </c>
      <c r="F88" s="30" t="s">
        <v>33</v>
      </c>
    </row>
    <row r="89" spans="1:6" ht="36">
      <c r="A89" s="26" t="s">
        <v>67</v>
      </c>
      <c r="B89" s="28" t="s">
        <v>68</v>
      </c>
      <c r="C89" s="35"/>
      <c r="D89" s="29" t="s">
        <v>33</v>
      </c>
      <c r="E89" s="15">
        <v>0</v>
      </c>
      <c r="F89" s="30" t="s">
        <v>33</v>
      </c>
    </row>
    <row r="90" spans="1:6" ht="12">
      <c r="A90" s="26" t="s">
        <v>69</v>
      </c>
      <c r="B90" s="28" t="s">
        <v>70</v>
      </c>
      <c r="C90" s="35"/>
      <c r="D90" s="31"/>
      <c r="E90" s="31">
        <f>E91+E92</f>
        <v>-702624.05</v>
      </c>
      <c r="F90" s="56">
        <f>F91+F92</f>
        <v>702624.0499999998</v>
      </c>
    </row>
    <row r="91" spans="1:7" ht="12" customHeight="1">
      <c r="A91" s="39" t="s">
        <v>71</v>
      </c>
      <c r="B91" s="21">
        <v>710</v>
      </c>
      <c r="C91" s="45" t="s">
        <v>72</v>
      </c>
      <c r="D91" s="22">
        <v>-4085495.87</v>
      </c>
      <c r="E91" s="22">
        <v>-1466253.09</v>
      </c>
      <c r="F91" s="43">
        <f>D91-E91</f>
        <v>-2619242.7800000003</v>
      </c>
      <c r="G91" s="41"/>
    </row>
    <row r="92" spans="1:7" ht="48.75" customHeight="1" thickBot="1">
      <c r="A92" s="20" t="s">
        <v>85</v>
      </c>
      <c r="B92" s="21">
        <v>720</v>
      </c>
      <c r="C92" s="45" t="s">
        <v>73</v>
      </c>
      <c r="D92" s="22">
        <v>4085495.87</v>
      </c>
      <c r="E92" s="22">
        <v>763629.04</v>
      </c>
      <c r="F92" s="43">
        <f>D92-E92</f>
        <v>3321866.83</v>
      </c>
      <c r="G92" s="40"/>
    </row>
    <row r="93" spans="1:6" ht="47.25" customHeight="1">
      <c r="A93" s="23" t="s">
        <v>43</v>
      </c>
      <c r="B93" s="24"/>
      <c r="C93" s="24"/>
      <c r="D93" s="24"/>
      <c r="E93" s="24"/>
      <c r="F93" s="42"/>
    </row>
    <row r="94" spans="1:6" ht="12">
      <c r="A94" s="32" t="s">
        <v>74</v>
      </c>
      <c r="B94" s="37"/>
      <c r="C94" s="37"/>
      <c r="D94" s="38" t="s">
        <v>75</v>
      </c>
      <c r="E94" s="37"/>
      <c r="F94" s="41"/>
    </row>
    <row r="95" ht="11.25">
      <c r="F95" s="40"/>
    </row>
    <row r="97" spans="1:5" ht="24">
      <c r="A97" s="33" t="s">
        <v>76</v>
      </c>
      <c r="B97" s="37"/>
      <c r="C97" s="37"/>
      <c r="D97" s="37"/>
      <c r="E97" s="37"/>
    </row>
    <row r="100" spans="1:5" ht="12">
      <c r="A100" s="32" t="s">
        <v>77</v>
      </c>
      <c r="B100" s="37"/>
      <c r="C100" s="37"/>
      <c r="D100" s="38" t="s">
        <v>151</v>
      </c>
      <c r="E100" s="37"/>
    </row>
    <row r="103" ht="14.25">
      <c r="A103" s="34" t="s">
        <v>150</v>
      </c>
    </row>
  </sheetData>
  <mergeCells count="11">
    <mergeCell ref="A82:F82"/>
    <mergeCell ref="A41:F41"/>
    <mergeCell ref="C81:D81"/>
    <mergeCell ref="B12:D12"/>
    <mergeCell ref="A14:F14"/>
    <mergeCell ref="B10:D10"/>
    <mergeCell ref="B11:D11"/>
    <mergeCell ref="D1:F4"/>
    <mergeCell ref="B5:D5"/>
    <mergeCell ref="B7:D7"/>
    <mergeCell ref="B9:D9"/>
  </mergeCells>
  <printOptions/>
  <pageMargins left="0.75" right="0.75" top="1" bottom="1" header="0.5" footer="0.5"/>
  <pageSetup fitToHeight="4" horizontalDpi="600" verticalDpi="600" orientation="portrait" paperSize="9" scale="73" r:id="rId2"/>
  <rowBreaks count="2" manualBreakCount="2">
    <brk id="40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2014-03-26T08:00:03Z</cp:lastPrinted>
  <dcterms:created xsi:type="dcterms:W3CDTF">2012-08-20T07:18:51Z</dcterms:created>
  <dcterms:modified xsi:type="dcterms:W3CDTF">2014-05-26T10:46:14Z</dcterms:modified>
  <cp:category/>
  <cp:version/>
  <cp:contentType/>
  <cp:contentStatus/>
</cp:coreProperties>
</file>